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2013 Formation Costs" sheetId="1" r:id="rId1"/>
  </sheets>
  <definedNames>
    <definedName name="_xlnm.Print_Area" localSheetId="0">'2013 Formation Costs'!$A$7:$F$22</definedName>
  </definedNames>
  <calcPr fullCalcOnLoad="1"/>
</workbook>
</file>

<file path=xl/sharedStrings.xml><?xml version="1.0" encoding="utf-8"?>
<sst xmlns="http://schemas.openxmlformats.org/spreadsheetml/2006/main" count="65" uniqueCount="36">
  <si>
    <t>Company Name</t>
  </si>
  <si>
    <t>FERC Line No. (Pages 321-323)</t>
  </si>
  <si>
    <t>Title of FERC Account</t>
  </si>
  <si>
    <t>FERC FORM No. 1</t>
  </si>
  <si>
    <t>Less Formation Cost</t>
  </si>
  <si>
    <t>Total Formula Rate Filing</t>
  </si>
  <si>
    <t>AEP Oklahoma Transmission Company</t>
  </si>
  <si>
    <t>(560) Operation Supervision &amp; Engineering</t>
  </si>
  <si>
    <t>(566) Misc Transmission Expenses</t>
  </si>
  <si>
    <t>(920)  Administrative &amp; General Salaries</t>
  </si>
  <si>
    <t>(921) Office Supplies &amp; Expenses</t>
  </si>
  <si>
    <t>(923) Outside Services Employed</t>
  </si>
  <si>
    <t>AEP Southwestern Transmission Company</t>
  </si>
  <si>
    <t>Grand Total</t>
  </si>
  <si>
    <t>Year</t>
  </si>
  <si>
    <t>Sum of Amount</t>
  </si>
  <si>
    <t>Period</t>
  </si>
  <si>
    <t>Unit</t>
  </si>
  <si>
    <t>Account</t>
  </si>
  <si>
    <t>W/O</t>
  </si>
  <si>
    <t>5600000</t>
  </si>
  <si>
    <t>S386OK0101</t>
  </si>
  <si>
    <t>5660000</t>
  </si>
  <si>
    <t>9200000</t>
  </si>
  <si>
    <t>9210001</t>
  </si>
  <si>
    <t>S388SW0101</t>
  </si>
  <si>
    <t>9230001</t>
  </si>
  <si>
    <t>UT388SW101</t>
  </si>
  <si>
    <t>AEP Transmission Formula Rate (OKTCo/SWTCo)</t>
  </si>
  <si>
    <t>Formation Cost Worksheet</t>
  </si>
  <si>
    <t>2012 Annual Formula Rate Update</t>
  </si>
  <si>
    <t>TOTAL</t>
  </si>
  <si>
    <t>(928) Regulatory Commission Expense</t>
  </si>
  <si>
    <t>2012</t>
  </si>
  <si>
    <t>386 - OKTCO</t>
  </si>
  <si>
    <t>388 - SWTCO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</si>
</sst>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[Red]\(#,##0.000\)"/>
    <numFmt numFmtId="166" formatCode="#,##0.0000_);[Red]\(#,##0.0000\)"/>
    <numFmt numFmtId="167" formatCode="#,##0.0_);[Red]\(#,##0.0\)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18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42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164" fontId="23" fillId="0" borderId="11" xfId="42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0" fontId="0" fillId="0" borderId="0" xfId="42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2" xfId="0" applyNumberFormat="1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38" fontId="0" fillId="0" borderId="13" xfId="42" applyNumberFormat="1" applyFont="1" applyBorder="1" applyAlignment="1">
      <alignment/>
    </xf>
    <xf numFmtId="38" fontId="0" fillId="0" borderId="16" xfId="42" applyNumberFormat="1" applyFont="1" applyBorder="1" applyAlignment="1">
      <alignment/>
    </xf>
    <xf numFmtId="38" fontId="0" fillId="0" borderId="17" xfId="42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38" fontId="0" fillId="0" borderId="20" xfId="0" applyNumberFormat="1" applyBorder="1" applyAlignment="1">
      <alignment/>
    </xf>
    <xf numFmtId="38" fontId="0" fillId="0" borderId="21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2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23" xfId="0" applyNumberFormat="1" applyBorder="1" applyAlignment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" sqref="A38"/>
    </sheetView>
  </sheetViews>
  <sheetFormatPr defaultColWidth="10.00390625" defaultRowHeight="12.75"/>
  <cols>
    <col min="1" max="1" width="41.8515625" style="0" bestFit="1" customWidth="1"/>
    <col min="2" max="2" width="17.57421875" style="0" customWidth="1"/>
    <col min="3" max="3" width="38.00390625" style="0" bestFit="1" customWidth="1"/>
    <col min="4" max="4" width="14.28125" style="0" customWidth="1"/>
    <col min="5" max="5" width="12.00390625" style="0" customWidth="1"/>
    <col min="6" max="6" width="13.7109375" style="0" customWidth="1"/>
    <col min="7" max="15" width="9.421875" style="0" customWidth="1"/>
    <col min="16" max="16" width="11.140625" style="0" customWidth="1"/>
  </cols>
  <sheetData>
    <row r="1" spans="1:10" ht="12.7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6" s="3" customFormat="1" ht="26.25" customHeight="1">
      <c r="A7" s="1" t="s">
        <v>0</v>
      </c>
      <c r="B7" s="2" t="s">
        <v>1</v>
      </c>
      <c r="C7" s="1" t="s">
        <v>2</v>
      </c>
      <c r="D7" s="2" t="s">
        <v>3</v>
      </c>
      <c r="E7" s="2" t="s">
        <v>4</v>
      </c>
      <c r="F7" s="2" t="s">
        <v>5</v>
      </c>
    </row>
    <row r="8" spans="1:6" s="8" customFormat="1" ht="12.75">
      <c r="A8" s="4"/>
      <c r="B8" s="5"/>
      <c r="C8" s="4"/>
      <c r="D8" s="6"/>
      <c r="E8" s="6"/>
      <c r="F8" s="7"/>
    </row>
    <row r="9" spans="1:6" s="12" customFormat="1" ht="12.75">
      <c r="A9" s="9" t="s">
        <v>6</v>
      </c>
      <c r="B9" s="5">
        <v>83</v>
      </c>
      <c r="C9" s="9" t="s">
        <v>7</v>
      </c>
      <c r="D9" s="10">
        <v>120632</v>
      </c>
      <c r="E9" s="10">
        <v>489.6699999999996</v>
      </c>
      <c r="F9" s="11">
        <f>D9+E9</f>
        <v>121121.67</v>
      </c>
    </row>
    <row r="10" spans="1:6" s="12" customFormat="1" ht="12.75">
      <c r="A10" s="9" t="s">
        <v>6</v>
      </c>
      <c r="B10" s="5">
        <v>97</v>
      </c>
      <c r="C10" s="9" t="s">
        <v>8</v>
      </c>
      <c r="D10" s="10">
        <v>18012</v>
      </c>
      <c r="E10" s="10">
        <v>10.150000000000006</v>
      </c>
      <c r="F10" s="11">
        <f>D10+E10</f>
        <v>18022.15</v>
      </c>
    </row>
    <row r="11" spans="1:6" s="12" customFormat="1" ht="12.75">
      <c r="A11" s="9" t="s">
        <v>6</v>
      </c>
      <c r="B11" s="5">
        <v>181</v>
      </c>
      <c r="C11" s="9" t="s">
        <v>9</v>
      </c>
      <c r="D11" s="10">
        <v>388980</v>
      </c>
      <c r="E11" s="10">
        <v>-4122.319999999998</v>
      </c>
      <c r="F11" s="11">
        <f>D11+E11</f>
        <v>384857.68</v>
      </c>
    </row>
    <row r="12" spans="1:6" s="12" customFormat="1" ht="12.75">
      <c r="A12" s="9" t="s">
        <v>6</v>
      </c>
      <c r="B12" s="5">
        <v>182</v>
      </c>
      <c r="C12" s="9" t="s">
        <v>10</v>
      </c>
      <c r="D12" s="10">
        <v>13216</v>
      </c>
      <c r="E12" s="10">
        <v>-188.98</v>
      </c>
      <c r="F12" s="11">
        <f>D12+E12</f>
        <v>13027.02</v>
      </c>
    </row>
    <row r="13" spans="1:6" s="12" customFormat="1" ht="12.75">
      <c r="A13" s="9" t="s">
        <v>6</v>
      </c>
      <c r="B13" s="5">
        <v>184</v>
      </c>
      <c r="C13" s="9" t="s">
        <v>11</v>
      </c>
      <c r="D13" s="10">
        <v>288970</v>
      </c>
      <c r="E13" s="10">
        <v>-27885.589999999997</v>
      </c>
      <c r="F13" s="11">
        <f>D13+E13</f>
        <v>261084.41</v>
      </c>
    </row>
    <row r="14" spans="1:6" s="12" customFormat="1" ht="12.75">
      <c r="A14" s="9"/>
      <c r="B14" s="5"/>
      <c r="C14" s="9"/>
      <c r="D14" s="10"/>
      <c r="E14" s="10"/>
      <c r="F14" s="11"/>
    </row>
    <row r="15" spans="1:6" s="12" customFormat="1" ht="12.75">
      <c r="A15" s="9" t="s">
        <v>12</v>
      </c>
      <c r="B15" s="5">
        <v>83</v>
      </c>
      <c r="C15" s="9" t="s">
        <v>7</v>
      </c>
      <c r="D15" s="10">
        <v>144404</v>
      </c>
      <c r="E15" s="10">
        <v>-111346.21999999997</v>
      </c>
      <c r="F15" s="11">
        <f aca="true" t="shared" si="0" ref="F15:F20">D15+E15</f>
        <v>33057.78000000003</v>
      </c>
    </row>
    <row r="16" spans="1:6" s="12" customFormat="1" ht="12.75">
      <c r="A16" s="9" t="s">
        <v>12</v>
      </c>
      <c r="B16" s="5">
        <v>97</v>
      </c>
      <c r="C16" s="9" t="s">
        <v>8</v>
      </c>
      <c r="D16" s="10">
        <v>6309</v>
      </c>
      <c r="E16" s="10">
        <v>-260.83000000000004</v>
      </c>
      <c r="F16" s="11">
        <f t="shared" si="0"/>
        <v>6048.17</v>
      </c>
    </row>
    <row r="17" spans="1:6" s="12" customFormat="1" ht="12.75">
      <c r="A17" s="9" t="s">
        <v>12</v>
      </c>
      <c r="B17" s="5">
        <v>181</v>
      </c>
      <c r="C17" s="9" t="s">
        <v>9</v>
      </c>
      <c r="D17" s="10">
        <v>107364</v>
      </c>
      <c r="E17" s="10">
        <v>-68082.37000000001</v>
      </c>
      <c r="F17" s="11">
        <f t="shared" si="0"/>
        <v>39281.62999999999</v>
      </c>
    </row>
    <row r="18" spans="1:6" s="12" customFormat="1" ht="12.75">
      <c r="A18" s="9" t="s">
        <v>12</v>
      </c>
      <c r="B18" s="5">
        <v>182</v>
      </c>
      <c r="C18" s="9" t="s">
        <v>10</v>
      </c>
      <c r="D18" s="10">
        <v>6127</v>
      </c>
      <c r="E18" s="10">
        <v>-5593.440000000001</v>
      </c>
      <c r="F18" s="11">
        <f t="shared" si="0"/>
        <v>533.5599999999986</v>
      </c>
    </row>
    <row r="19" spans="1:6" s="12" customFormat="1" ht="12.75">
      <c r="A19" s="9" t="s">
        <v>12</v>
      </c>
      <c r="B19" s="5">
        <v>184</v>
      </c>
      <c r="C19" s="9" t="s">
        <v>11</v>
      </c>
      <c r="D19" s="10">
        <v>272917</v>
      </c>
      <c r="E19" s="10">
        <v>-204729.18999999997</v>
      </c>
      <c r="F19" s="11">
        <f t="shared" si="0"/>
        <v>68187.81000000003</v>
      </c>
    </row>
    <row r="20" spans="1:6" s="12" customFormat="1" ht="12.75">
      <c r="A20" s="9" t="s">
        <v>12</v>
      </c>
      <c r="B20" s="5">
        <v>189</v>
      </c>
      <c r="C20" s="31" t="s">
        <v>32</v>
      </c>
      <c r="D20" s="10">
        <v>64483</v>
      </c>
      <c r="E20" s="10">
        <v>-64487.49</v>
      </c>
      <c r="F20" s="11">
        <f t="shared" si="0"/>
        <v>-4.489999999997963</v>
      </c>
    </row>
    <row r="21" spans="1:6" s="16" customFormat="1" ht="13.5" thickBot="1">
      <c r="A21" s="13" t="s">
        <v>13</v>
      </c>
      <c r="B21" s="14"/>
      <c r="C21" s="14"/>
      <c r="D21" s="15">
        <f>SUM(D9:D20)</f>
        <v>1431414</v>
      </c>
      <c r="E21" s="15">
        <f>SUM(E9:E20)</f>
        <v>-486196.61</v>
      </c>
      <c r="F21" s="15">
        <f>SUM(F9:F20)</f>
        <v>945217.3900000002</v>
      </c>
    </row>
    <row r="22" ht="13.5" thickTop="1"/>
    <row r="27" spans="1:2" ht="12.75">
      <c r="A27" s="17" t="s">
        <v>14</v>
      </c>
      <c r="B27" s="32" t="s">
        <v>33</v>
      </c>
    </row>
    <row r="29" spans="1:16" ht="12.75">
      <c r="A29" s="18" t="s">
        <v>15</v>
      </c>
      <c r="B29" s="19"/>
      <c r="C29" s="19"/>
      <c r="D29" s="18" t="s">
        <v>16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1:16" ht="12.75">
      <c r="A30" s="18" t="s">
        <v>17</v>
      </c>
      <c r="B30" s="18" t="s">
        <v>18</v>
      </c>
      <c r="C30" s="18" t="s">
        <v>19</v>
      </c>
      <c r="D30" s="21">
        <v>1</v>
      </c>
      <c r="E30" s="22">
        <v>2</v>
      </c>
      <c r="F30" s="22">
        <v>3</v>
      </c>
      <c r="G30" s="22">
        <v>4</v>
      </c>
      <c r="H30" s="22">
        <v>5</v>
      </c>
      <c r="I30" s="22">
        <v>6</v>
      </c>
      <c r="J30" s="22">
        <v>7</v>
      </c>
      <c r="K30" s="22">
        <v>8</v>
      </c>
      <c r="L30" s="22">
        <v>9</v>
      </c>
      <c r="M30" s="22">
        <v>10</v>
      </c>
      <c r="N30" s="22">
        <v>11</v>
      </c>
      <c r="O30" s="22">
        <v>12</v>
      </c>
      <c r="P30" s="23" t="s">
        <v>13</v>
      </c>
    </row>
    <row r="31" spans="1:18" ht="12.75">
      <c r="A31" s="48" t="s">
        <v>34</v>
      </c>
      <c r="B31" s="24" t="s">
        <v>20</v>
      </c>
      <c r="C31" s="24" t="s">
        <v>21</v>
      </c>
      <c r="D31" s="34">
        <v>-489.6699999999996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>
        <f>SUM(D31:O31)</f>
        <v>-489.6699999999996</v>
      </c>
      <c r="Q31" s="25"/>
      <c r="R31" s="25"/>
    </row>
    <row r="32" spans="1:18" ht="12.75">
      <c r="A32" s="26"/>
      <c r="B32" s="24" t="s">
        <v>22</v>
      </c>
      <c r="C32" s="24" t="s">
        <v>21</v>
      </c>
      <c r="D32" s="34">
        <v>-10.150000000000007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>
        <f aca="true" t="shared" si="1" ref="P32:P43">SUM(D32:O32)</f>
        <v>-10.150000000000007</v>
      </c>
      <c r="Q32" s="25"/>
      <c r="R32" s="25"/>
    </row>
    <row r="33" spans="1:18" ht="12.75">
      <c r="A33" s="26"/>
      <c r="B33" s="24" t="s">
        <v>23</v>
      </c>
      <c r="C33" s="24" t="s">
        <v>21</v>
      </c>
      <c r="D33" s="34"/>
      <c r="E33" s="35"/>
      <c r="F33" s="35"/>
      <c r="G33" s="35">
        <v>137.14</v>
      </c>
      <c r="H33" s="35"/>
      <c r="I33" s="35">
        <v>430.38</v>
      </c>
      <c r="J33" s="35">
        <v>1023.4300000000001</v>
      </c>
      <c r="K33" s="35"/>
      <c r="L33" s="35">
        <v>337.29</v>
      </c>
      <c r="M33" s="35">
        <v>121.76</v>
      </c>
      <c r="N33" s="35">
        <v>1296.95</v>
      </c>
      <c r="O33" s="35">
        <v>775.3699999999999</v>
      </c>
      <c r="P33" s="36">
        <f t="shared" si="1"/>
        <v>4122.32</v>
      </c>
      <c r="Q33" s="25"/>
      <c r="R33" s="25"/>
    </row>
    <row r="34" spans="1:18" ht="12.75">
      <c r="A34" s="26"/>
      <c r="B34" s="24" t="s">
        <v>24</v>
      </c>
      <c r="C34" s="24" t="s">
        <v>21</v>
      </c>
      <c r="D34" s="34"/>
      <c r="E34" s="35"/>
      <c r="F34" s="35"/>
      <c r="G34" s="35"/>
      <c r="H34" s="35"/>
      <c r="I34" s="35"/>
      <c r="J34" s="35">
        <v>4.94</v>
      </c>
      <c r="K34" s="35">
        <v>3.61</v>
      </c>
      <c r="L34" s="35"/>
      <c r="M34" s="35">
        <v>176.95</v>
      </c>
      <c r="N34" s="35"/>
      <c r="O34" s="35">
        <v>3.48</v>
      </c>
      <c r="P34" s="36">
        <f t="shared" si="1"/>
        <v>188.98</v>
      </c>
      <c r="Q34" s="25"/>
      <c r="R34" s="25"/>
    </row>
    <row r="35" spans="1:18" ht="12.75">
      <c r="A35" s="27"/>
      <c r="B35" s="33">
        <v>9230001</v>
      </c>
      <c r="C35" s="24" t="s">
        <v>21</v>
      </c>
      <c r="D35" s="34"/>
      <c r="E35" s="35"/>
      <c r="F35" s="35"/>
      <c r="G35" s="35"/>
      <c r="H35" s="35"/>
      <c r="I35" s="35"/>
      <c r="J35" s="35"/>
      <c r="K35" s="35">
        <v>13289.49</v>
      </c>
      <c r="L35" s="35">
        <v>7559</v>
      </c>
      <c r="M35" s="35">
        <v>2649</v>
      </c>
      <c r="N35" s="35">
        <v>2330.1</v>
      </c>
      <c r="O35" s="35">
        <v>2058</v>
      </c>
      <c r="P35" s="36">
        <f t="shared" si="1"/>
        <v>27885.589999999997</v>
      </c>
      <c r="Q35" s="25"/>
      <c r="R35" s="25"/>
    </row>
    <row r="36" spans="1:18" ht="12.75">
      <c r="A36" s="48" t="s">
        <v>35</v>
      </c>
      <c r="B36" s="24" t="s">
        <v>20</v>
      </c>
      <c r="C36" s="24" t="s">
        <v>25</v>
      </c>
      <c r="D36" s="42">
        <v>1672.239999999999</v>
      </c>
      <c r="E36" s="43">
        <v>49340.78000000001</v>
      </c>
      <c r="F36" s="43">
        <v>1721.98</v>
      </c>
      <c r="G36" s="43">
        <v>7398.599999999999</v>
      </c>
      <c r="H36" s="43">
        <v>1804.1400000000003</v>
      </c>
      <c r="I36" s="43">
        <v>2756.129999999999</v>
      </c>
      <c r="J36" s="43">
        <v>2208.7699999999995</v>
      </c>
      <c r="K36" s="43">
        <v>7.01</v>
      </c>
      <c r="L36" s="43">
        <v>183</v>
      </c>
      <c r="M36" s="43">
        <v>11506.24</v>
      </c>
      <c r="N36" s="43">
        <v>19329.120000000003</v>
      </c>
      <c r="O36" s="43">
        <v>13418.21</v>
      </c>
      <c r="P36" s="36">
        <f t="shared" si="1"/>
        <v>111346.22</v>
      </c>
      <c r="Q36" s="25"/>
      <c r="R36" s="25"/>
    </row>
    <row r="37" spans="1:18" ht="12.75">
      <c r="A37" s="27"/>
      <c r="B37" s="24" t="s">
        <v>22</v>
      </c>
      <c r="C37" s="24" t="s">
        <v>25</v>
      </c>
      <c r="D37" s="42">
        <v>182.49</v>
      </c>
      <c r="E37" s="43">
        <v>78.34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36">
        <f t="shared" si="1"/>
        <v>260.83000000000004</v>
      </c>
      <c r="Q37" s="25"/>
      <c r="R37" s="25"/>
    </row>
    <row r="38" spans="1:18" ht="12.75">
      <c r="A38" s="26"/>
      <c r="B38" s="24" t="s">
        <v>23</v>
      </c>
      <c r="C38" s="24" t="s">
        <v>25</v>
      </c>
      <c r="D38" s="42">
        <v>1617.05</v>
      </c>
      <c r="E38" s="43">
        <v>13811.94</v>
      </c>
      <c r="F38" s="43">
        <v>-9988.579999999998</v>
      </c>
      <c r="G38" s="43">
        <v>9725.390000000001</v>
      </c>
      <c r="H38" s="43">
        <v>1606.3700000000006</v>
      </c>
      <c r="I38" s="43">
        <v>3813.22</v>
      </c>
      <c r="J38" s="43">
        <v>862.1100000000004</v>
      </c>
      <c r="K38" s="43">
        <v>693.2900000000002</v>
      </c>
      <c r="L38" s="43">
        <v>9560.5</v>
      </c>
      <c r="M38" s="43">
        <v>7776.590000000001</v>
      </c>
      <c r="N38" s="43">
        <v>17684.100000000002</v>
      </c>
      <c r="O38" s="43">
        <v>10920.39</v>
      </c>
      <c r="P38" s="36">
        <f t="shared" si="1"/>
        <v>68082.37000000001</v>
      </c>
      <c r="Q38" s="25"/>
      <c r="R38" s="25"/>
    </row>
    <row r="39" spans="1:18" ht="12.75">
      <c r="A39" s="26"/>
      <c r="B39" s="24" t="s">
        <v>24</v>
      </c>
      <c r="C39" s="24" t="s">
        <v>25</v>
      </c>
      <c r="D39" s="42">
        <v>27.790000000000003</v>
      </c>
      <c r="E39" s="43">
        <v>695.78</v>
      </c>
      <c r="F39" s="43">
        <v>3344.35</v>
      </c>
      <c r="G39" s="43">
        <v>156.6</v>
      </c>
      <c r="H39" s="43">
        <v>104.45</v>
      </c>
      <c r="I39" s="43">
        <v>5.51</v>
      </c>
      <c r="J39" s="43">
        <v>3.26</v>
      </c>
      <c r="K39" s="43">
        <v>3.02</v>
      </c>
      <c r="L39" s="43">
        <v>1.68</v>
      </c>
      <c r="M39" s="43">
        <v>14.7</v>
      </c>
      <c r="N39" s="43">
        <v>7.25</v>
      </c>
      <c r="O39" s="43">
        <v>58.67</v>
      </c>
      <c r="P39" s="36">
        <f t="shared" si="1"/>
        <v>4423.060000000001</v>
      </c>
      <c r="Q39" s="25"/>
      <c r="R39" s="25"/>
    </row>
    <row r="40" spans="1:18" ht="12.75">
      <c r="A40" s="26"/>
      <c r="B40" s="24"/>
      <c r="C40" s="24" t="s">
        <v>27</v>
      </c>
      <c r="D40" s="42"/>
      <c r="E40" s="43">
        <v>325.64</v>
      </c>
      <c r="F40" s="43">
        <v>844.74</v>
      </c>
      <c r="G40" s="43"/>
      <c r="H40" s="43"/>
      <c r="I40" s="43"/>
      <c r="J40" s="43"/>
      <c r="K40" s="43"/>
      <c r="L40" s="43"/>
      <c r="M40" s="43"/>
      <c r="N40" s="43"/>
      <c r="O40" s="43"/>
      <c r="P40" s="36">
        <f t="shared" si="1"/>
        <v>1170.38</v>
      </c>
      <c r="Q40" s="25"/>
      <c r="R40" s="25"/>
    </row>
    <row r="41" spans="1:18" ht="12.75">
      <c r="A41" s="26"/>
      <c r="B41" s="37" t="s">
        <v>26</v>
      </c>
      <c r="C41" s="37" t="s">
        <v>27</v>
      </c>
      <c r="D41" s="44">
        <v>1885.44</v>
      </c>
      <c r="E41" s="45">
        <v>4951</v>
      </c>
      <c r="F41" s="45">
        <v>4271</v>
      </c>
      <c r="G41" s="45">
        <v>32032.91</v>
      </c>
      <c r="H41" s="45">
        <v>11872.38</v>
      </c>
      <c r="I41" s="45">
        <v>1100.7</v>
      </c>
      <c r="J41" s="45">
        <v>3556.63</v>
      </c>
      <c r="K41" s="45">
        <v>66095.5</v>
      </c>
      <c r="L41" s="45">
        <v>6910.5</v>
      </c>
      <c r="M41" s="45">
        <v>-2720.75</v>
      </c>
      <c r="N41" s="45">
        <v>49239.89</v>
      </c>
      <c r="O41" s="45">
        <v>25533.989999999998</v>
      </c>
      <c r="P41" s="36">
        <f t="shared" si="1"/>
        <v>204729.19</v>
      </c>
      <c r="Q41" s="25"/>
      <c r="R41" s="25"/>
    </row>
    <row r="42" spans="1:18" ht="12.75">
      <c r="A42" s="8"/>
      <c r="B42" s="38">
        <v>9280001</v>
      </c>
      <c r="C42" s="39" t="s">
        <v>25</v>
      </c>
      <c r="D42" s="40"/>
      <c r="E42" s="41">
        <v>7806.579999999999</v>
      </c>
      <c r="F42" s="41">
        <v>24697.55</v>
      </c>
      <c r="G42" s="41">
        <v>123.51000000000003</v>
      </c>
      <c r="H42" s="41"/>
      <c r="I42" s="41"/>
      <c r="J42" s="41"/>
      <c r="K42" s="41"/>
      <c r="L42" s="41"/>
      <c r="M42" s="41"/>
      <c r="N42" s="41"/>
      <c r="O42" s="41"/>
      <c r="P42" s="36">
        <f t="shared" si="1"/>
        <v>32627.639999999996</v>
      </c>
      <c r="Q42" s="25"/>
      <c r="R42" s="25"/>
    </row>
    <row r="43" spans="1:18" ht="12.75">
      <c r="A43" s="8"/>
      <c r="B43" s="38"/>
      <c r="C43" s="39" t="s">
        <v>27</v>
      </c>
      <c r="D43" s="46">
        <v>31859.85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36">
        <f t="shared" si="1"/>
        <v>31859.85</v>
      </c>
      <c r="Q43" s="25"/>
      <c r="R43" s="25"/>
    </row>
    <row r="44" spans="1:18" ht="12.75">
      <c r="A44" s="29" t="s">
        <v>31</v>
      </c>
      <c r="B44" s="30"/>
      <c r="C44" s="30"/>
      <c r="D44" s="40">
        <f>SUM(D31:D43)</f>
        <v>36745.03999999999</v>
      </c>
      <c r="E44" s="41">
        <f aca="true" t="shared" si="2" ref="E44:O44">SUM(E31:E43)</f>
        <v>77010.06000000001</v>
      </c>
      <c r="F44" s="41">
        <f t="shared" si="2"/>
        <v>24891.04</v>
      </c>
      <c r="G44" s="41">
        <f t="shared" si="2"/>
        <v>49574.15</v>
      </c>
      <c r="H44" s="41">
        <f t="shared" si="2"/>
        <v>15387.34</v>
      </c>
      <c r="I44" s="41">
        <f t="shared" si="2"/>
        <v>8105.94</v>
      </c>
      <c r="J44" s="41">
        <f t="shared" si="2"/>
        <v>7659.14</v>
      </c>
      <c r="K44" s="41">
        <f t="shared" si="2"/>
        <v>80091.92</v>
      </c>
      <c r="L44" s="41">
        <f t="shared" si="2"/>
        <v>24551.97</v>
      </c>
      <c r="M44" s="41">
        <f t="shared" si="2"/>
        <v>19524.49</v>
      </c>
      <c r="N44" s="41">
        <f t="shared" si="2"/>
        <v>89887.41</v>
      </c>
      <c r="O44" s="41">
        <f t="shared" si="2"/>
        <v>52768.10999999999</v>
      </c>
      <c r="P44" s="47">
        <f>SUM(P31:P43)</f>
        <v>486196.61</v>
      </c>
      <c r="Q44" s="25"/>
      <c r="R44" s="25"/>
    </row>
    <row r="45" spans="17:18" ht="12.75">
      <c r="Q45" s="25"/>
      <c r="R45" s="25"/>
    </row>
    <row r="46" spans="17:18" ht="12.75">
      <c r="Q46" s="25"/>
      <c r="R46" s="25"/>
    </row>
    <row r="47" spans="17:18" ht="12.75">
      <c r="Q47" s="25"/>
      <c r="R47" s="25"/>
    </row>
    <row r="48" spans="17:18" ht="12.75">
      <c r="Q48" s="25"/>
      <c r="R48" s="25"/>
    </row>
    <row r="49" spans="17:18" ht="12.75">
      <c r="Q49" s="25"/>
      <c r="R49" s="25"/>
    </row>
    <row r="50" spans="17:18" ht="12.75">
      <c r="Q50" s="25"/>
      <c r="R50" s="25"/>
    </row>
    <row r="51" spans="17:18" ht="12.75">
      <c r="Q51" s="25"/>
      <c r="R51" s="25"/>
    </row>
    <row r="52" spans="17:18" ht="12.75">
      <c r="Q52" s="25"/>
      <c r="R52" s="25"/>
    </row>
    <row r="53" spans="17:18" ht="12.75">
      <c r="Q53" s="25"/>
      <c r="R53" s="25"/>
    </row>
    <row r="54" spans="17:18" ht="12.75">
      <c r="Q54" s="25"/>
      <c r="R54" s="25"/>
    </row>
    <row r="55" spans="17:18" ht="12.75">
      <c r="Q55" s="25"/>
      <c r="R55" s="25"/>
    </row>
    <row r="56" spans="17:18" ht="12.75">
      <c r="Q56" s="25"/>
      <c r="R56" s="25"/>
    </row>
    <row r="57" spans="17:18" ht="12.75">
      <c r="Q57" s="25"/>
      <c r="R57" s="25"/>
    </row>
    <row r="58" spans="17:18" ht="12.75">
      <c r="Q58" s="25"/>
      <c r="R58" s="25"/>
    </row>
    <row r="59" spans="17:18" ht="12.75">
      <c r="Q59" s="25"/>
      <c r="R59" s="25"/>
    </row>
    <row r="60" spans="17:18" ht="12.75">
      <c r="Q60" s="25"/>
      <c r="R60" s="25"/>
    </row>
    <row r="61" spans="17:18" ht="12.75">
      <c r="Q61" s="25"/>
      <c r="R61" s="25"/>
    </row>
    <row r="62" spans="17:18" ht="12.75">
      <c r="Q62" s="25"/>
      <c r="R62" s="25"/>
    </row>
    <row r="63" spans="17:18" ht="12.75">
      <c r="Q63" s="25"/>
      <c r="R63" s="25"/>
    </row>
    <row r="64" spans="17:18" ht="12.75">
      <c r="Q64" s="25"/>
      <c r="R64" s="25"/>
    </row>
    <row r="65" spans="17:18" ht="12.75">
      <c r="Q65" s="25"/>
      <c r="R65" s="25"/>
    </row>
    <row r="66" spans="17:18" ht="12.75">
      <c r="Q66" s="25"/>
      <c r="R66" s="25"/>
    </row>
    <row r="67" spans="17:18" ht="12.75">
      <c r="Q67" s="25"/>
      <c r="R67" s="25"/>
    </row>
    <row r="68" spans="17:18" ht="12.75">
      <c r="Q68" s="25"/>
      <c r="R68" s="25"/>
    </row>
    <row r="69" spans="17:18" ht="12.75">
      <c r="Q69" s="25"/>
      <c r="R69" s="25"/>
    </row>
    <row r="70" spans="17:18" ht="12.75">
      <c r="Q70" s="25"/>
      <c r="R70" s="25"/>
    </row>
    <row r="71" spans="17:18" ht="12.75">
      <c r="Q71" s="25"/>
      <c r="R71" s="25"/>
    </row>
    <row r="72" spans="17:18" ht="12.75">
      <c r="Q72" s="25"/>
      <c r="R72" s="25"/>
    </row>
    <row r="73" spans="17:18" ht="12.75">
      <c r="Q73" s="25"/>
      <c r="R73" s="25"/>
    </row>
    <row r="74" spans="17:18" ht="12.75">
      <c r="Q74" s="25"/>
      <c r="R74" s="25"/>
    </row>
    <row r="75" spans="17:18" ht="12.75">
      <c r="Q75" s="25"/>
      <c r="R75" s="25"/>
    </row>
    <row r="82" ht="12.75">
      <c r="Q82" s="2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AEP-SS-IT-WE-7/1/6-(8-835-3050)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dtsoa33</dc:creator>
  <cp:keywords/>
  <dc:description/>
  <cp:lastModifiedBy>Mary Williamson</cp:lastModifiedBy>
  <dcterms:created xsi:type="dcterms:W3CDTF">2012-04-20T16:47:16Z</dcterms:created>
  <dcterms:modified xsi:type="dcterms:W3CDTF">2013-05-21T16:04:00Z</dcterms:modified>
  <cp:category/>
  <cp:version/>
  <cp:contentType/>
  <cp:contentStatus/>
</cp:coreProperties>
</file>